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105" windowWidth="9180" windowHeight="4530" tabRatio="773" activeTab="2"/>
  </bookViews>
  <sheets>
    <sheet name="27.07." sheetId="4" r:id="rId1"/>
    <sheet name="31.12" sheetId="5" r:id="rId2"/>
    <sheet name="31.12 (2)" sheetId="6" r:id="rId3"/>
  </sheets>
  <definedNames>
    <definedName name="_xlnm.Print_Titles" localSheetId="0">'27.07.'!$5:$7</definedName>
    <definedName name="_xlnm.Print_Titles" localSheetId="1">'31.12'!$5:$7</definedName>
    <definedName name="_xlnm.Print_Titles" localSheetId="2">'31.12 (2)'!#REF!</definedName>
    <definedName name="_xlnm.Print_Area" localSheetId="0">'27.07.'!$A$1:$F$56</definedName>
    <definedName name="_xlnm.Print_Area" localSheetId="1">'31.12'!$A$1:$F$56</definedName>
    <definedName name="_xlnm.Print_Area" localSheetId="2">'31.12 (2)'!#REF!</definedName>
  </definedNames>
  <calcPr calcId="125725"/>
</workbook>
</file>

<file path=xl/calcChain.xml><?xml version="1.0" encoding="utf-8"?>
<calcChain xmlns="http://schemas.openxmlformats.org/spreadsheetml/2006/main">
  <c r="D28" i="6"/>
  <c r="D23" s="1"/>
  <c r="G33"/>
  <c r="F33"/>
  <c r="E28"/>
  <c r="E23" s="1"/>
  <c r="E33"/>
  <c r="F38"/>
  <c r="G38"/>
  <c r="E38"/>
  <c r="D38"/>
  <c r="D33" l="1"/>
  <c r="D16" l="1"/>
  <c r="G28"/>
  <c r="G23" s="1"/>
  <c r="F28"/>
  <c r="F23" s="1"/>
  <c r="G16"/>
  <c r="F16"/>
  <c r="E16"/>
  <c r="G44" i="5"/>
  <c r="G44" i="4"/>
  <c r="G14" i="6" l="1"/>
  <c r="F14"/>
  <c r="F47" s="1"/>
  <c r="D14"/>
  <c r="E14"/>
  <c r="E47" s="1"/>
  <c r="G13" l="1"/>
  <c r="G47"/>
  <c r="F13"/>
  <c r="E13"/>
  <c r="D47"/>
  <c r="D13"/>
</calcChain>
</file>

<file path=xl/sharedStrings.xml><?xml version="1.0" encoding="utf-8"?>
<sst xmlns="http://schemas.openxmlformats.org/spreadsheetml/2006/main" count="253" uniqueCount="75">
  <si>
    <t>в том числе:</t>
  </si>
  <si>
    <t>Наименование 
показателя</t>
  </si>
  <si>
    <t>Единица измерения</t>
  </si>
  <si>
    <t>2014 г.</t>
  </si>
  <si>
    <t>Налоговые доходы</t>
  </si>
  <si>
    <t xml:space="preserve">   налог на доходы физических лиц</t>
  </si>
  <si>
    <t>единый налог на вмененный доход</t>
  </si>
  <si>
    <t>Неналоговые доходы</t>
  </si>
  <si>
    <t>в том числе</t>
  </si>
  <si>
    <t xml:space="preserve">   доходы от реализации имущества, находящегося в муниципальной собственности</t>
  </si>
  <si>
    <t xml:space="preserve">Безвозмездные поступления </t>
  </si>
  <si>
    <t>Общегосударственные вопросы</t>
  </si>
  <si>
    <t>Национальная экономика</t>
  </si>
  <si>
    <t>Образование</t>
  </si>
  <si>
    <t>Социальная политика</t>
  </si>
  <si>
    <t>3. Дефицит (-), профицит (+) бюджета</t>
  </si>
  <si>
    <t>Культура</t>
  </si>
  <si>
    <t>тыс. руб.</t>
  </si>
  <si>
    <t>единый сельхоз налог</t>
  </si>
  <si>
    <t>госпошлина</t>
  </si>
  <si>
    <t>прочие</t>
  </si>
  <si>
    <t>доходы получаемые в виде аредной платы получаемые за земельные участки</t>
  </si>
  <si>
    <t>доходы от продажи земельных учатсков находящегося в муниципальной собственности</t>
  </si>
  <si>
    <t xml:space="preserve">доходы от сдачи в аренду имущества, находящегося в муниципальной собственности </t>
  </si>
  <si>
    <t>плата за негативное воздействие на окружающую среду</t>
  </si>
  <si>
    <t>доходы от оказания платных услуг</t>
  </si>
  <si>
    <t>доходы от продажи материальных и нематериальных активов</t>
  </si>
  <si>
    <t xml:space="preserve"> штрафы ,санкции</t>
  </si>
  <si>
    <t>прочие неналоговые доходы</t>
  </si>
  <si>
    <t>НДФЛ</t>
  </si>
  <si>
    <t>ЕНВД</t>
  </si>
  <si>
    <t>Единый сельхоз налог</t>
  </si>
  <si>
    <t>Налог на имущество с фих лиц</t>
  </si>
  <si>
    <t>Земельный налог</t>
  </si>
  <si>
    <t>Госпошлина</t>
  </si>
  <si>
    <t xml:space="preserve">Аренда земли </t>
  </si>
  <si>
    <t>аренда имущества</t>
  </si>
  <si>
    <t>Реализация имущества</t>
  </si>
  <si>
    <t>Национальная оборона</t>
  </si>
  <si>
    <t>СМИ</t>
  </si>
  <si>
    <t>Межбюджетные трансферты</t>
  </si>
  <si>
    <t xml:space="preserve">14.Налоговые доходы в бюджеты </t>
  </si>
  <si>
    <t>2012 г.
оценка</t>
  </si>
  <si>
    <t xml:space="preserve"> 2013 г.</t>
  </si>
  <si>
    <t>2015 г.</t>
  </si>
  <si>
    <t>15Неналоговые доходы в бюджеты</t>
  </si>
  <si>
    <t>16.Доходы Урванского муниципального района</t>
  </si>
  <si>
    <t>17. Расходы, всего</t>
  </si>
  <si>
    <t>Собственные доходы,всего</t>
  </si>
  <si>
    <t>-5493,0</t>
  </si>
  <si>
    <t>1.</t>
  </si>
  <si>
    <t>2.</t>
  </si>
  <si>
    <t xml:space="preserve"> Расходы, всего</t>
  </si>
  <si>
    <t>Спорт</t>
  </si>
  <si>
    <t>Акцизы на ГСМ</t>
  </si>
  <si>
    <t xml:space="preserve">Налоговые доходы  </t>
  </si>
  <si>
    <t>Доходы городского поселения Нарткала УМР КБР</t>
  </si>
  <si>
    <t>Налог на имущество  физических лиц</t>
  </si>
  <si>
    <t>дотации на выравнивание бюджетной обеспеченности</t>
  </si>
  <si>
    <t>ЖКХ</t>
  </si>
  <si>
    <t>субсидии</t>
  </si>
  <si>
    <t>городского поселения Нарткала</t>
  </si>
  <si>
    <t xml:space="preserve">                                                                                                           к прогнозу социально-экономического развития  </t>
  </si>
  <si>
    <t xml:space="preserve"> Дефицит (-), профицит (+) бюджета</t>
  </si>
  <si>
    <t>3.</t>
  </si>
  <si>
    <t>Земельный налог (по обязательствам, возникщим до1.01.2006г.)</t>
  </si>
  <si>
    <t>прочие безвозмездные поступления</t>
  </si>
  <si>
    <t xml:space="preserve">                                                                                                                                                      Приложение №2</t>
  </si>
  <si>
    <t xml:space="preserve">                                                   Налоговые и неналоговые доходы городского поселения Нарткала Урванского муниципального района КБР на 2024-2026 годы</t>
  </si>
  <si>
    <t>2027 г.</t>
  </si>
  <si>
    <t>2025 г.
оценка</t>
  </si>
  <si>
    <t xml:space="preserve">                                                                                                          Урванского муниципального района КБР на 2026-2028гг.</t>
  </si>
  <si>
    <t xml:space="preserve"> 2026г.</t>
  </si>
  <si>
    <t>2028 г.</t>
  </si>
  <si>
    <t>Национальная безопасность и правохранительная деятельность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</si>
</sst>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</font>
    <font>
      <b/>
      <sz val="13"/>
      <name val="Arial"/>
      <family val="2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centerContinuous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64" fontId="8" fillId="0" borderId="3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/>
    <xf numFmtId="0" fontId="7" fillId="0" borderId="3" xfId="0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11" fillId="0" borderId="13" xfId="0" applyFont="1" applyBorder="1" applyAlignment="1">
      <alignment horizontal="left" vertical="top" wrapText="1"/>
    </xf>
    <xf numFmtId="0" fontId="12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justify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wrapText="1"/>
    </xf>
    <xf numFmtId="0" fontId="12" fillId="0" borderId="14" xfId="0" applyFont="1" applyBorder="1"/>
    <xf numFmtId="0" fontId="1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/>
    <xf numFmtId="164" fontId="2" fillId="0" borderId="3" xfId="0" applyNumberFormat="1" applyFont="1" applyBorder="1" applyAlignment="1"/>
    <xf numFmtId="164" fontId="2" fillId="0" borderId="14" xfId="0" applyNumberFormat="1" applyFont="1" applyBorder="1" applyAlignment="1"/>
    <xf numFmtId="164" fontId="2" fillId="0" borderId="3" xfId="0" applyNumberFormat="1" applyFont="1" applyFill="1" applyBorder="1" applyAlignment="1"/>
    <xf numFmtId="0" fontId="7" fillId="0" borderId="2" xfId="0" applyFont="1" applyBorder="1" applyAlignment="1">
      <alignment horizontal="center"/>
    </xf>
    <xf numFmtId="164" fontId="11" fillId="0" borderId="3" xfId="0" applyNumberFormat="1" applyFont="1" applyBorder="1" applyAlignment="1"/>
    <xf numFmtId="164" fontId="15" fillId="0" borderId="3" xfId="0" applyNumberFormat="1" applyFont="1" applyBorder="1" applyAlignment="1">
      <alignment wrapText="1"/>
    </xf>
    <xf numFmtId="0" fontId="1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G57"/>
  <sheetViews>
    <sheetView showZeros="0" zoomScaleSheetLayoutView="30" workbookViewId="0">
      <pane ySplit="7" topLeftCell="A26" activePane="bottomLeft" state="frozen"/>
      <selection activeCell="G16" sqref="G16"/>
      <selection pane="bottomLeft" activeCell="D53" sqref="D53:D54"/>
    </sheetView>
  </sheetViews>
  <sheetFormatPr defaultColWidth="9.140625" defaultRowHeight="18"/>
  <cols>
    <col min="1" max="1" width="68.28515625" style="1" customWidth="1"/>
    <col min="2" max="2" width="25.7109375" style="1" customWidth="1"/>
    <col min="3" max="3" width="22.5703125" style="1" customWidth="1"/>
    <col min="4" max="4" width="25.140625" style="1" customWidth="1"/>
    <col min="5" max="5" width="24.42578125" style="2" customWidth="1"/>
    <col min="6" max="6" width="22" style="2" customWidth="1"/>
    <col min="7" max="7" width="24" style="2" customWidth="1"/>
    <col min="8" max="16384" width="9.140625" style="2"/>
  </cols>
  <sheetData>
    <row r="1" spans="1:7">
      <c r="F1" s="6"/>
    </row>
    <row r="2" spans="1:7">
      <c r="F2" s="6"/>
    </row>
    <row r="3" spans="1:7" ht="21" customHeight="1">
      <c r="A3" s="59"/>
      <c r="B3" s="59"/>
      <c r="C3" s="59"/>
      <c r="D3" s="59"/>
      <c r="E3" s="59"/>
      <c r="F3" s="59"/>
    </row>
    <row r="4" spans="1:7" ht="12" customHeight="1" thickBot="1">
      <c r="A4" s="60"/>
      <c r="B4" s="60"/>
      <c r="C4" s="60"/>
      <c r="D4" s="60"/>
      <c r="E4" s="9"/>
      <c r="F4" s="9"/>
    </row>
    <row r="5" spans="1:7" ht="20.25" customHeight="1" thickBot="1">
      <c r="A5" s="61" t="s">
        <v>1</v>
      </c>
      <c r="B5" s="64" t="s">
        <v>2</v>
      </c>
      <c r="C5" s="64" t="s">
        <v>42</v>
      </c>
      <c r="D5" s="67"/>
      <c r="E5" s="68"/>
      <c r="F5" s="68"/>
      <c r="G5" s="58"/>
    </row>
    <row r="6" spans="1:7" ht="21.75" customHeight="1" thickBot="1">
      <c r="A6" s="62"/>
      <c r="B6" s="65"/>
      <c r="C6" s="65"/>
      <c r="D6" s="10" t="s">
        <v>43</v>
      </c>
      <c r="E6" s="11" t="s">
        <v>3</v>
      </c>
      <c r="F6" s="12" t="s">
        <v>44</v>
      </c>
      <c r="G6" s="58"/>
    </row>
    <row r="7" spans="1:7" ht="26.25" customHeight="1" thickBot="1">
      <c r="A7" s="63"/>
      <c r="B7" s="66"/>
      <c r="C7" s="66"/>
      <c r="D7" s="13"/>
      <c r="E7" s="13"/>
      <c r="F7" s="13"/>
      <c r="G7" s="58"/>
    </row>
    <row r="8" spans="1:7" ht="41.25" customHeight="1">
      <c r="A8" s="14"/>
      <c r="B8" s="15"/>
      <c r="C8" s="16"/>
      <c r="D8" s="16"/>
      <c r="E8" s="16"/>
      <c r="F8" s="16"/>
      <c r="G8" s="4"/>
    </row>
    <row r="9" spans="1:7" s="5" customFormat="1" ht="26.25" customHeight="1">
      <c r="A9" s="17" t="s">
        <v>41</v>
      </c>
      <c r="B9" s="15"/>
      <c r="C9" s="16"/>
      <c r="D9" s="16"/>
      <c r="E9" s="16"/>
      <c r="F9" s="16"/>
      <c r="G9" s="4"/>
    </row>
    <row r="10" spans="1:7" s="5" customFormat="1" ht="24.75" customHeight="1">
      <c r="A10" s="18" t="s">
        <v>29</v>
      </c>
      <c r="B10" s="15" t="s">
        <v>17</v>
      </c>
      <c r="C10" s="19">
        <v>124500</v>
      </c>
      <c r="D10" s="20">
        <v>161000</v>
      </c>
      <c r="E10" s="20">
        <v>170700</v>
      </c>
      <c r="F10" s="20">
        <v>180900</v>
      </c>
      <c r="G10" s="4"/>
    </row>
    <row r="11" spans="1:7" s="5" customFormat="1" ht="19.5" customHeight="1">
      <c r="A11" s="21" t="s">
        <v>30</v>
      </c>
      <c r="B11" s="15" t="s">
        <v>17</v>
      </c>
      <c r="C11" s="20">
        <v>11170</v>
      </c>
      <c r="D11" s="19">
        <v>11254</v>
      </c>
      <c r="E11" s="19">
        <v>11930</v>
      </c>
      <c r="F11" s="19">
        <v>12650</v>
      </c>
      <c r="G11" s="4"/>
    </row>
    <row r="12" spans="1:7" s="5" customFormat="1" ht="24.75" customHeight="1">
      <c r="A12" s="22" t="s">
        <v>31</v>
      </c>
      <c r="B12" s="15" t="s">
        <v>17</v>
      </c>
      <c r="C12" s="20">
        <v>2390</v>
      </c>
      <c r="D12" s="19">
        <v>3225</v>
      </c>
      <c r="E12" s="19">
        <v>3418</v>
      </c>
      <c r="F12" s="19">
        <v>3624</v>
      </c>
      <c r="G12" s="4"/>
    </row>
    <row r="13" spans="1:7" s="5" customFormat="1" ht="23.25" customHeight="1">
      <c r="A13" s="22" t="s">
        <v>32</v>
      </c>
      <c r="B13" s="15" t="s">
        <v>17</v>
      </c>
      <c r="C13" s="20">
        <v>470</v>
      </c>
      <c r="D13" s="20">
        <v>880</v>
      </c>
      <c r="E13" s="20">
        <v>932</v>
      </c>
      <c r="F13" s="20">
        <v>988</v>
      </c>
      <c r="G13" s="4"/>
    </row>
    <row r="14" spans="1:7" s="5" customFormat="1" ht="22.5" customHeight="1">
      <c r="A14" s="22" t="s">
        <v>33</v>
      </c>
      <c r="B14" s="15" t="s">
        <v>17</v>
      </c>
      <c r="C14" s="20">
        <v>10000</v>
      </c>
      <c r="D14" s="20">
        <v>21673</v>
      </c>
      <c r="E14" s="20">
        <v>22974</v>
      </c>
      <c r="F14" s="20">
        <v>24350</v>
      </c>
      <c r="G14" s="4"/>
    </row>
    <row r="15" spans="1:7" s="5" customFormat="1" ht="19.5" customHeight="1">
      <c r="A15" s="22" t="s">
        <v>34</v>
      </c>
      <c r="B15" s="15" t="s">
        <v>17</v>
      </c>
      <c r="C15" s="20">
        <v>4212</v>
      </c>
      <c r="D15" s="20">
        <v>4418</v>
      </c>
      <c r="E15" s="20">
        <v>4683</v>
      </c>
      <c r="F15" s="20">
        <v>4959</v>
      </c>
      <c r="G15" s="4"/>
    </row>
    <row r="16" spans="1:7" s="5" customFormat="1" ht="19.5" customHeight="1">
      <c r="A16" s="23" t="s">
        <v>45</v>
      </c>
      <c r="B16" s="15"/>
      <c r="C16" s="20"/>
      <c r="D16" s="20"/>
      <c r="E16" s="20"/>
      <c r="F16" s="20"/>
      <c r="G16" s="4"/>
    </row>
    <row r="17" spans="1:7" s="5" customFormat="1" ht="19.5" customHeight="1">
      <c r="A17" s="22" t="s">
        <v>35</v>
      </c>
      <c r="B17" s="15" t="s">
        <v>17</v>
      </c>
      <c r="C17" s="20">
        <v>28900</v>
      </c>
      <c r="D17" s="20">
        <v>43800</v>
      </c>
      <c r="E17" s="20">
        <v>46428</v>
      </c>
      <c r="F17" s="20">
        <v>49214</v>
      </c>
      <c r="G17" s="4"/>
    </row>
    <row r="18" spans="1:7" s="5" customFormat="1" ht="19.5" customHeight="1">
      <c r="A18" s="22" t="s">
        <v>36</v>
      </c>
      <c r="B18" s="15" t="s">
        <v>17</v>
      </c>
      <c r="C18" s="20">
        <v>990</v>
      </c>
      <c r="D18" s="20">
        <v>1642</v>
      </c>
      <c r="E18" s="24">
        <v>1642</v>
      </c>
      <c r="F18" s="24">
        <v>1642</v>
      </c>
      <c r="G18" s="4"/>
    </row>
    <row r="19" spans="1:7" s="5" customFormat="1" ht="19.5" customHeight="1">
      <c r="A19" s="22" t="s">
        <v>37</v>
      </c>
      <c r="B19" s="15" t="s">
        <v>17</v>
      </c>
      <c r="C19" s="20">
        <v>20993</v>
      </c>
      <c r="D19" s="20">
        <v>12560</v>
      </c>
      <c r="E19" s="24">
        <v>8000</v>
      </c>
      <c r="F19" s="24">
        <v>5000</v>
      </c>
      <c r="G19" s="4"/>
    </row>
    <row r="20" spans="1:7" s="5" customFormat="1" ht="19.5" customHeight="1">
      <c r="A20" s="18"/>
      <c r="B20" s="15"/>
      <c r="C20" s="25"/>
      <c r="D20" s="25"/>
      <c r="E20" s="26"/>
      <c r="F20" s="26"/>
      <c r="G20" s="4"/>
    </row>
    <row r="21" spans="1:7" s="5" customFormat="1" ht="42.75" customHeight="1">
      <c r="A21" s="27" t="s">
        <v>46</v>
      </c>
      <c r="B21" s="15"/>
      <c r="C21" s="28"/>
      <c r="D21" s="28"/>
      <c r="E21" s="28"/>
      <c r="F21" s="28"/>
      <c r="G21" s="4"/>
    </row>
    <row r="22" spans="1:7" s="5" customFormat="1" ht="41.25" customHeight="1">
      <c r="A22" s="18" t="s">
        <v>48</v>
      </c>
      <c r="B22" s="15" t="s">
        <v>17</v>
      </c>
      <c r="C22" s="28">
        <v>135223</v>
      </c>
      <c r="D22" s="28">
        <v>158732</v>
      </c>
      <c r="E22" s="28">
        <v>166210</v>
      </c>
      <c r="F22" s="28">
        <v>176183</v>
      </c>
      <c r="G22" s="4"/>
    </row>
    <row r="23" spans="1:7" s="5" customFormat="1" ht="46.5" customHeight="1">
      <c r="A23" s="18" t="s">
        <v>0</v>
      </c>
      <c r="B23" s="15"/>
      <c r="C23" s="28"/>
      <c r="D23" s="28"/>
      <c r="E23" s="29"/>
      <c r="F23" s="29"/>
      <c r="G23" s="4"/>
    </row>
    <row r="24" spans="1:7" s="5" customFormat="1" ht="37.5" customHeight="1">
      <c r="A24" s="18" t="s">
        <v>4</v>
      </c>
      <c r="B24" s="15" t="s">
        <v>17</v>
      </c>
      <c r="C24" s="28">
        <v>85892</v>
      </c>
      <c r="D24" s="28">
        <v>107606</v>
      </c>
      <c r="E24" s="28">
        <v>114062</v>
      </c>
      <c r="F24" s="28">
        <v>120906</v>
      </c>
      <c r="G24" s="4"/>
    </row>
    <row r="25" spans="1:7" s="5" customFormat="1" ht="39" customHeight="1">
      <c r="A25" s="18" t="s">
        <v>5</v>
      </c>
      <c r="B25" s="15" t="s">
        <v>17</v>
      </c>
      <c r="C25" s="28">
        <v>70965</v>
      </c>
      <c r="D25" s="28">
        <v>91770</v>
      </c>
      <c r="E25" s="29">
        <v>97276</v>
      </c>
      <c r="F25" s="29">
        <v>103112</v>
      </c>
      <c r="G25" s="4"/>
    </row>
    <row r="26" spans="1:7" s="5" customFormat="1" ht="19.5" customHeight="1">
      <c r="A26" s="18" t="s">
        <v>6</v>
      </c>
      <c r="B26" s="15" t="s">
        <v>17</v>
      </c>
      <c r="C26" s="28">
        <v>10053</v>
      </c>
      <c r="D26" s="28">
        <v>10128</v>
      </c>
      <c r="E26" s="29">
        <v>10737</v>
      </c>
      <c r="F26" s="29">
        <v>11385</v>
      </c>
      <c r="G26" s="4"/>
    </row>
    <row r="27" spans="1:7" s="5" customFormat="1" ht="44.25" customHeight="1">
      <c r="A27" s="18" t="s">
        <v>18</v>
      </c>
      <c r="B27" s="15" t="s">
        <v>17</v>
      </c>
      <c r="C27" s="28">
        <v>717</v>
      </c>
      <c r="D27" s="28">
        <v>1290</v>
      </c>
      <c r="E27" s="29">
        <v>1367</v>
      </c>
      <c r="F27" s="29">
        <v>1450</v>
      </c>
      <c r="G27" s="4"/>
    </row>
    <row r="28" spans="1:7" s="5" customFormat="1" ht="44.25" customHeight="1">
      <c r="A28" s="18" t="s">
        <v>19</v>
      </c>
      <c r="B28" s="15" t="s">
        <v>17</v>
      </c>
      <c r="C28" s="28">
        <v>4157</v>
      </c>
      <c r="D28" s="28">
        <v>4418</v>
      </c>
      <c r="E28" s="29">
        <v>4682</v>
      </c>
      <c r="F28" s="29">
        <v>4959</v>
      </c>
      <c r="G28" s="4"/>
    </row>
    <row r="29" spans="1:7" s="5" customFormat="1" ht="19.5" customHeight="1">
      <c r="A29" s="18" t="s">
        <v>20</v>
      </c>
      <c r="B29" s="15" t="s">
        <v>17</v>
      </c>
      <c r="C29" s="28"/>
      <c r="D29" s="28"/>
      <c r="E29" s="29"/>
      <c r="F29" s="29"/>
      <c r="G29" s="4"/>
    </row>
    <row r="30" spans="1:7" s="5" customFormat="1" ht="19.5" customHeight="1">
      <c r="A30" s="18" t="s">
        <v>7</v>
      </c>
      <c r="B30" s="15" t="s">
        <v>17</v>
      </c>
      <c r="C30" s="28">
        <v>49331</v>
      </c>
      <c r="D30" s="28">
        <v>51126</v>
      </c>
      <c r="E30" s="28">
        <v>52148</v>
      </c>
      <c r="F30" s="28">
        <v>55277</v>
      </c>
      <c r="G30" s="4"/>
    </row>
    <row r="31" spans="1:7" s="5" customFormat="1" ht="19.5" customHeight="1">
      <c r="A31" s="18" t="s">
        <v>8</v>
      </c>
      <c r="B31" s="15"/>
      <c r="C31" s="28"/>
      <c r="D31" s="28"/>
      <c r="E31" s="29"/>
      <c r="F31" s="29"/>
      <c r="G31" s="4"/>
    </row>
    <row r="32" spans="1:7" s="5" customFormat="1" ht="19.5" customHeight="1">
      <c r="A32" s="18" t="s">
        <v>21</v>
      </c>
      <c r="B32" s="15" t="s">
        <v>17</v>
      </c>
      <c r="C32" s="28">
        <v>14250</v>
      </c>
      <c r="D32" s="28">
        <v>21900</v>
      </c>
      <c r="E32" s="29">
        <v>23214</v>
      </c>
      <c r="F32" s="29">
        <v>24607</v>
      </c>
      <c r="G32" s="4"/>
    </row>
    <row r="33" spans="1:7" s="5" customFormat="1" ht="41.25" customHeight="1">
      <c r="A33" s="18" t="s">
        <v>23</v>
      </c>
      <c r="B33" s="15" t="s">
        <v>17</v>
      </c>
      <c r="C33" s="28">
        <v>915</v>
      </c>
      <c r="D33" s="28">
        <v>770</v>
      </c>
      <c r="E33" s="29">
        <v>770</v>
      </c>
      <c r="F33" s="29">
        <v>770</v>
      </c>
      <c r="G33" s="4"/>
    </row>
    <row r="34" spans="1:7" s="5" customFormat="1" ht="40.5" customHeight="1">
      <c r="A34" s="18" t="s">
        <v>24</v>
      </c>
      <c r="B34" s="15" t="s">
        <v>17</v>
      </c>
      <c r="C34" s="28">
        <v>398</v>
      </c>
      <c r="D34" s="28">
        <v>400</v>
      </c>
      <c r="E34" s="29">
        <v>400</v>
      </c>
      <c r="F34" s="29">
        <v>400</v>
      </c>
      <c r="G34" s="4"/>
    </row>
    <row r="35" spans="1:7" s="5" customFormat="1" ht="48.75" customHeight="1">
      <c r="A35" s="18" t="s">
        <v>25</v>
      </c>
      <c r="B35" s="15" t="s">
        <v>17</v>
      </c>
      <c r="C35" s="28">
        <v>19400</v>
      </c>
      <c r="D35" s="28">
        <v>15014</v>
      </c>
      <c r="E35" s="29">
        <v>18314</v>
      </c>
      <c r="F35" s="29">
        <v>21222</v>
      </c>
      <c r="G35" s="4"/>
    </row>
    <row r="36" spans="1:7" s="5" customFormat="1" ht="49.5" customHeight="1">
      <c r="A36" s="18" t="s">
        <v>26</v>
      </c>
      <c r="B36" s="15" t="s">
        <v>17</v>
      </c>
      <c r="C36" s="25">
        <v>10488</v>
      </c>
      <c r="D36" s="28">
        <v>7900</v>
      </c>
      <c r="E36" s="28">
        <v>4000</v>
      </c>
      <c r="F36" s="28">
        <v>2500</v>
      </c>
      <c r="G36" s="4"/>
    </row>
    <row r="37" spans="1:7" s="5" customFormat="1" ht="19.5" customHeight="1">
      <c r="A37" s="18" t="s">
        <v>0</v>
      </c>
      <c r="B37" s="15"/>
      <c r="C37" s="25"/>
      <c r="D37" s="28"/>
      <c r="E37" s="29"/>
      <c r="F37" s="29"/>
      <c r="G37" s="4"/>
    </row>
    <row r="38" spans="1:7" s="5" customFormat="1" ht="19.5" customHeight="1">
      <c r="A38" s="18" t="s">
        <v>9</v>
      </c>
      <c r="B38" s="15" t="s">
        <v>17</v>
      </c>
      <c r="C38" s="28">
        <v>368</v>
      </c>
      <c r="D38" s="28">
        <v>3400</v>
      </c>
      <c r="E38" s="29">
        <v>0</v>
      </c>
      <c r="F38" s="29">
        <v>0</v>
      </c>
      <c r="G38" s="4"/>
    </row>
    <row r="39" spans="1:7" s="5" customFormat="1" ht="19.5" customHeight="1">
      <c r="A39" s="18" t="s">
        <v>22</v>
      </c>
      <c r="B39" s="15" t="s">
        <v>17</v>
      </c>
      <c r="C39" s="25">
        <v>10120</v>
      </c>
      <c r="D39" s="28">
        <v>4500</v>
      </c>
      <c r="E39" s="29">
        <v>4000</v>
      </c>
      <c r="F39" s="29">
        <v>2500</v>
      </c>
      <c r="G39" s="4"/>
    </row>
    <row r="40" spans="1:7" s="5" customFormat="1" ht="19.5" customHeight="1">
      <c r="A40" s="18" t="s">
        <v>27</v>
      </c>
      <c r="B40" s="15" t="s">
        <v>17</v>
      </c>
      <c r="C40" s="28">
        <v>3880</v>
      </c>
      <c r="D40" s="28">
        <v>5142</v>
      </c>
      <c r="E40" s="29">
        <v>5450</v>
      </c>
      <c r="F40" s="29">
        <v>5778</v>
      </c>
      <c r="G40" s="4"/>
    </row>
    <row r="41" spans="1:7" s="5" customFormat="1" ht="19.5" customHeight="1">
      <c r="A41" s="18" t="s">
        <v>28</v>
      </c>
      <c r="B41" s="15" t="s">
        <v>17</v>
      </c>
      <c r="C41" s="28"/>
      <c r="D41" s="28"/>
      <c r="E41" s="29"/>
      <c r="F41" s="29"/>
      <c r="G41" s="4"/>
    </row>
    <row r="42" spans="1:7" s="5" customFormat="1" ht="19.5" customHeight="1">
      <c r="A42" s="18" t="s">
        <v>10</v>
      </c>
      <c r="B42" s="15" t="s">
        <v>17</v>
      </c>
      <c r="C42" s="28">
        <v>370821.4</v>
      </c>
      <c r="D42" s="28">
        <v>357503</v>
      </c>
      <c r="E42" s="29">
        <v>378953</v>
      </c>
      <c r="F42" s="29">
        <v>401690</v>
      </c>
      <c r="G42" s="4"/>
    </row>
    <row r="43" spans="1:7" s="5" customFormat="1" ht="19.5" customHeight="1">
      <c r="A43" s="27" t="s">
        <v>47</v>
      </c>
      <c r="B43" s="15" t="s">
        <v>17</v>
      </c>
      <c r="C43" s="28">
        <v>506044.4</v>
      </c>
      <c r="D43" s="28">
        <v>516234.4</v>
      </c>
      <c r="E43" s="28">
        <v>545163</v>
      </c>
      <c r="F43" s="28">
        <v>574873</v>
      </c>
      <c r="G43" s="4"/>
    </row>
    <row r="44" spans="1:7" s="5" customFormat="1" ht="24.75" customHeight="1">
      <c r="A44" s="18" t="s">
        <v>0</v>
      </c>
      <c r="B44" s="15"/>
      <c r="C44" s="25"/>
      <c r="D44" s="28"/>
      <c r="E44" s="29"/>
      <c r="F44" s="29"/>
      <c r="G44" s="3">
        <f>C42+C22</f>
        <v>506044.4</v>
      </c>
    </row>
    <row r="45" spans="1:7" s="5" customFormat="1" ht="24.75" customHeight="1">
      <c r="A45" s="18" t="s">
        <v>11</v>
      </c>
      <c r="B45" s="15" t="s">
        <v>17</v>
      </c>
      <c r="C45" s="28">
        <v>29148</v>
      </c>
      <c r="D45" s="28">
        <v>31658.6</v>
      </c>
      <c r="E45" s="29">
        <v>33584</v>
      </c>
      <c r="F45" s="29">
        <v>35600</v>
      </c>
      <c r="G45" s="4"/>
    </row>
    <row r="46" spans="1:7" s="5" customFormat="1" ht="25.5" customHeight="1">
      <c r="A46" s="18" t="s">
        <v>38</v>
      </c>
      <c r="B46" s="15" t="s">
        <v>17</v>
      </c>
      <c r="C46" s="28"/>
      <c r="D46" s="28"/>
      <c r="E46" s="29"/>
      <c r="F46" s="29"/>
      <c r="G46" s="4"/>
    </row>
    <row r="47" spans="1:7" s="5" customFormat="1" ht="25.5" customHeight="1">
      <c r="A47" s="18" t="s">
        <v>12</v>
      </c>
      <c r="B47" s="15" t="s">
        <v>17</v>
      </c>
      <c r="C47" s="28">
        <v>5246</v>
      </c>
      <c r="D47" s="28">
        <v>6262</v>
      </c>
      <c r="E47" s="29">
        <v>6637</v>
      </c>
      <c r="F47" s="29">
        <v>7036</v>
      </c>
      <c r="G47" s="4"/>
    </row>
    <row r="48" spans="1:7" s="5" customFormat="1" ht="27.75" customHeight="1">
      <c r="A48" s="18" t="s">
        <v>13</v>
      </c>
      <c r="B48" s="15" t="s">
        <v>17</v>
      </c>
      <c r="C48" s="28">
        <v>446005</v>
      </c>
      <c r="D48" s="28">
        <v>449788.5</v>
      </c>
      <c r="E48" s="29">
        <v>475996</v>
      </c>
      <c r="F48" s="29">
        <v>502781</v>
      </c>
      <c r="G48" s="4"/>
    </row>
    <row r="49" spans="1:7" s="5" customFormat="1" ht="27.75" customHeight="1">
      <c r="A49" s="18" t="s">
        <v>16</v>
      </c>
      <c r="B49" s="15" t="s">
        <v>17</v>
      </c>
      <c r="C49" s="28">
        <v>3304</v>
      </c>
      <c r="D49" s="28">
        <v>3821.3</v>
      </c>
      <c r="E49" s="29">
        <v>4050</v>
      </c>
      <c r="F49" s="29">
        <v>4293</v>
      </c>
      <c r="G49" s="4"/>
    </row>
    <row r="50" spans="1:7" s="5" customFormat="1" ht="27.75" customHeight="1">
      <c r="A50" s="18" t="s">
        <v>14</v>
      </c>
      <c r="B50" s="15" t="s">
        <v>17</v>
      </c>
      <c r="C50" s="28">
        <v>14370</v>
      </c>
      <c r="D50" s="28">
        <v>16866</v>
      </c>
      <c r="E50" s="29">
        <v>17877</v>
      </c>
      <c r="F50" s="29">
        <v>18950</v>
      </c>
      <c r="G50" s="4"/>
    </row>
    <row r="51" spans="1:7" s="5" customFormat="1" ht="19.5" customHeight="1">
      <c r="A51" s="18" t="s">
        <v>39</v>
      </c>
      <c r="B51" s="15" t="s">
        <v>17</v>
      </c>
      <c r="C51" s="28">
        <v>3160</v>
      </c>
      <c r="D51" s="28">
        <v>3027</v>
      </c>
      <c r="E51" s="29">
        <v>3208</v>
      </c>
      <c r="F51" s="29">
        <v>3402</v>
      </c>
      <c r="G51" s="4"/>
    </row>
    <row r="52" spans="1:7" s="5" customFormat="1" ht="19.5" customHeight="1">
      <c r="A52" s="18" t="s">
        <v>40</v>
      </c>
      <c r="B52" s="15" t="s">
        <v>17</v>
      </c>
      <c r="C52" s="28">
        <v>4811</v>
      </c>
      <c r="D52" s="28">
        <v>4811</v>
      </c>
      <c r="E52" s="29">
        <v>3811</v>
      </c>
      <c r="F52" s="29">
        <v>2811</v>
      </c>
      <c r="G52" s="4"/>
    </row>
    <row r="53" spans="1:7" s="5" customFormat="1" ht="24.75" customHeight="1">
      <c r="A53" s="18" t="s">
        <v>15</v>
      </c>
      <c r="B53" s="15" t="s">
        <v>17</v>
      </c>
      <c r="C53" s="30" t="s">
        <v>49</v>
      </c>
      <c r="D53" s="30"/>
      <c r="E53" s="30"/>
      <c r="F53" s="30"/>
      <c r="G53" s="4"/>
    </row>
    <row r="54" spans="1:7" ht="18.75">
      <c r="A54" s="14"/>
      <c r="B54" s="15"/>
      <c r="C54" s="26"/>
      <c r="D54" s="25"/>
      <c r="E54" s="26"/>
      <c r="F54" s="26"/>
      <c r="G54" s="4"/>
    </row>
    <row r="55" spans="1:7">
      <c r="A55" s="31"/>
      <c r="B55" s="31"/>
      <c r="C55" s="31"/>
      <c r="D55" s="31"/>
      <c r="E55" s="32"/>
      <c r="F55" s="32"/>
    </row>
    <row r="56" spans="1:7">
      <c r="A56" s="31"/>
      <c r="B56" s="31"/>
      <c r="C56" s="31"/>
      <c r="D56" s="31"/>
      <c r="E56" s="32"/>
      <c r="F56" s="32"/>
    </row>
    <row r="57" spans="1:7">
      <c r="A57" s="8"/>
      <c r="B57" s="8"/>
      <c r="C57" s="8"/>
      <c r="D57" s="8"/>
      <c r="E57" s="7"/>
      <c r="F57" s="7"/>
    </row>
  </sheetData>
  <mergeCells count="7">
    <mergeCell ref="G5:G7"/>
    <mergeCell ref="A3:F3"/>
    <mergeCell ref="A4:D4"/>
    <mergeCell ref="A5:A7"/>
    <mergeCell ref="B5:B7"/>
    <mergeCell ref="C5:C7"/>
    <mergeCell ref="D5:F5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G57"/>
  <sheetViews>
    <sheetView showZeros="0" topLeftCell="C1" zoomScaleNormal="100" zoomScaleSheetLayoutView="30" workbookViewId="0">
      <pane ySplit="7" topLeftCell="A8" activePane="bottomLeft" state="frozen"/>
      <selection activeCell="G16" sqref="G16"/>
      <selection pane="bottomLeft" activeCell="M13" sqref="M13"/>
    </sheetView>
  </sheetViews>
  <sheetFormatPr defaultColWidth="9.140625" defaultRowHeight="18"/>
  <cols>
    <col min="1" max="1" width="68.28515625" style="1" customWidth="1"/>
    <col min="2" max="2" width="25.7109375" style="1" customWidth="1"/>
    <col min="3" max="3" width="22.5703125" style="1" customWidth="1"/>
    <col min="4" max="4" width="25.140625" style="1" customWidth="1"/>
    <col min="5" max="5" width="24.42578125" style="2" customWidth="1"/>
    <col min="6" max="6" width="22" style="2" customWidth="1"/>
    <col min="7" max="7" width="24" style="2" customWidth="1"/>
    <col min="8" max="16384" width="9.140625" style="2"/>
  </cols>
  <sheetData>
    <row r="1" spans="1:7">
      <c r="F1" s="6"/>
    </row>
    <row r="2" spans="1:7">
      <c r="F2" s="6"/>
    </row>
    <row r="3" spans="1:7" ht="21" customHeight="1">
      <c r="A3" s="59"/>
      <c r="B3" s="59"/>
      <c r="C3" s="59"/>
      <c r="D3" s="59"/>
      <c r="E3" s="59"/>
      <c r="F3" s="59"/>
    </row>
    <row r="4" spans="1:7" ht="12" customHeight="1" thickBot="1">
      <c r="A4" s="60"/>
      <c r="B4" s="60"/>
      <c r="C4" s="60"/>
      <c r="D4" s="60"/>
      <c r="E4" s="9"/>
      <c r="F4" s="9"/>
    </row>
    <row r="5" spans="1:7" ht="20.25" customHeight="1" thickBot="1">
      <c r="A5" s="61" t="s">
        <v>1</v>
      </c>
      <c r="B5" s="64" t="s">
        <v>2</v>
      </c>
      <c r="C5" s="64" t="s">
        <v>42</v>
      </c>
      <c r="D5" s="67"/>
      <c r="E5" s="68"/>
      <c r="F5" s="68"/>
      <c r="G5" s="58"/>
    </row>
    <row r="6" spans="1:7" ht="21.75" customHeight="1" thickBot="1">
      <c r="A6" s="62"/>
      <c r="B6" s="65"/>
      <c r="C6" s="65"/>
      <c r="D6" s="10" t="s">
        <v>43</v>
      </c>
      <c r="E6" s="11" t="s">
        <v>3</v>
      </c>
      <c r="F6" s="12" t="s">
        <v>44</v>
      </c>
      <c r="G6" s="58"/>
    </row>
    <row r="7" spans="1:7" ht="26.25" customHeight="1" thickBot="1">
      <c r="A7" s="63"/>
      <c r="B7" s="66"/>
      <c r="C7" s="66"/>
      <c r="D7" s="13"/>
      <c r="E7" s="13"/>
      <c r="F7" s="13"/>
      <c r="G7" s="58"/>
    </row>
    <row r="8" spans="1:7" ht="41.25" customHeight="1">
      <c r="A8" s="14"/>
      <c r="B8" s="15"/>
      <c r="C8" s="16"/>
      <c r="D8" s="16"/>
      <c r="E8" s="16"/>
      <c r="F8" s="16"/>
      <c r="G8" s="4"/>
    </row>
    <row r="9" spans="1:7" s="5" customFormat="1" ht="26.25" customHeight="1">
      <c r="A9" s="17" t="s">
        <v>41</v>
      </c>
      <c r="B9" s="15"/>
      <c r="C9" s="16"/>
      <c r="D9" s="16"/>
      <c r="E9" s="16"/>
      <c r="F9" s="16"/>
      <c r="G9" s="4"/>
    </row>
    <row r="10" spans="1:7" s="5" customFormat="1" ht="24.75" customHeight="1">
      <c r="A10" s="18" t="s">
        <v>29</v>
      </c>
      <c r="B10" s="15" t="s">
        <v>17</v>
      </c>
      <c r="C10" s="19">
        <v>124500</v>
      </c>
      <c r="D10" s="20">
        <v>161000</v>
      </c>
      <c r="E10" s="20">
        <v>170700</v>
      </c>
      <c r="F10" s="20">
        <v>180900</v>
      </c>
      <c r="G10" s="4"/>
    </row>
    <row r="11" spans="1:7" s="5" customFormat="1" ht="19.5" customHeight="1">
      <c r="A11" s="21" t="s">
        <v>30</v>
      </c>
      <c r="B11" s="15" t="s">
        <v>17</v>
      </c>
      <c r="C11" s="20">
        <v>11170</v>
      </c>
      <c r="D11" s="19">
        <v>11254</v>
      </c>
      <c r="E11" s="19">
        <v>11930</v>
      </c>
      <c r="F11" s="19">
        <v>12650</v>
      </c>
      <c r="G11" s="4"/>
    </row>
    <row r="12" spans="1:7" s="5" customFormat="1" ht="24.75" customHeight="1">
      <c r="A12" s="22" t="s">
        <v>31</v>
      </c>
      <c r="B12" s="15" t="s">
        <v>17</v>
      </c>
      <c r="C12" s="20">
        <v>2390</v>
      </c>
      <c r="D12" s="19">
        <v>3225</v>
      </c>
      <c r="E12" s="19">
        <v>3418</v>
      </c>
      <c r="F12" s="19">
        <v>3624</v>
      </c>
      <c r="G12" s="4"/>
    </row>
    <row r="13" spans="1:7" s="5" customFormat="1" ht="23.25" customHeight="1">
      <c r="A13" s="22" t="s">
        <v>32</v>
      </c>
      <c r="B13" s="15" t="s">
        <v>17</v>
      </c>
      <c r="C13" s="20">
        <v>470</v>
      </c>
      <c r="D13" s="20">
        <v>880</v>
      </c>
      <c r="E13" s="20">
        <v>932</v>
      </c>
      <c r="F13" s="20">
        <v>988</v>
      </c>
      <c r="G13" s="4"/>
    </row>
    <row r="14" spans="1:7" s="5" customFormat="1" ht="22.5" customHeight="1">
      <c r="A14" s="22" t="s">
        <v>33</v>
      </c>
      <c r="B14" s="15" t="s">
        <v>17</v>
      </c>
      <c r="C14" s="20">
        <v>10000</v>
      </c>
      <c r="D14" s="20">
        <v>21673</v>
      </c>
      <c r="E14" s="20">
        <v>22974</v>
      </c>
      <c r="F14" s="20">
        <v>24350</v>
      </c>
      <c r="G14" s="4"/>
    </row>
    <row r="15" spans="1:7" s="5" customFormat="1" ht="19.5" customHeight="1">
      <c r="A15" s="22" t="s">
        <v>34</v>
      </c>
      <c r="B15" s="15" t="s">
        <v>17</v>
      </c>
      <c r="C15" s="20">
        <v>4212</v>
      </c>
      <c r="D15" s="20">
        <v>4418</v>
      </c>
      <c r="E15" s="20">
        <v>4683</v>
      </c>
      <c r="F15" s="20">
        <v>4959</v>
      </c>
      <c r="G15" s="4"/>
    </row>
    <row r="16" spans="1:7" s="5" customFormat="1" ht="19.5" customHeight="1">
      <c r="A16" s="23" t="s">
        <v>45</v>
      </c>
      <c r="B16" s="15"/>
      <c r="C16" s="20"/>
      <c r="D16" s="20"/>
      <c r="E16" s="20"/>
      <c r="F16" s="20"/>
      <c r="G16" s="4"/>
    </row>
    <row r="17" spans="1:7" s="5" customFormat="1" ht="19.5" customHeight="1">
      <c r="A17" s="22" t="s">
        <v>35</v>
      </c>
      <c r="B17" s="15" t="s">
        <v>17</v>
      </c>
      <c r="C17" s="20">
        <v>28900</v>
      </c>
      <c r="D17" s="20">
        <v>43800</v>
      </c>
      <c r="E17" s="20">
        <v>46428</v>
      </c>
      <c r="F17" s="20">
        <v>49214</v>
      </c>
      <c r="G17" s="4"/>
    </row>
    <row r="18" spans="1:7" s="5" customFormat="1" ht="19.5" customHeight="1">
      <c r="A18" s="22" t="s">
        <v>36</v>
      </c>
      <c r="B18" s="15" t="s">
        <v>17</v>
      </c>
      <c r="C18" s="20">
        <v>990</v>
      </c>
      <c r="D18" s="20">
        <v>1642</v>
      </c>
      <c r="E18" s="24">
        <v>1642</v>
      </c>
      <c r="F18" s="24">
        <v>1642</v>
      </c>
      <c r="G18" s="4"/>
    </row>
    <row r="19" spans="1:7" s="5" customFormat="1" ht="19.5" customHeight="1">
      <c r="A19" s="22" t="s">
        <v>37</v>
      </c>
      <c r="B19" s="15" t="s">
        <v>17</v>
      </c>
      <c r="C19" s="20">
        <v>20993</v>
      </c>
      <c r="D19" s="20">
        <v>12560</v>
      </c>
      <c r="E19" s="24">
        <v>8000</v>
      </c>
      <c r="F19" s="24">
        <v>5000</v>
      </c>
      <c r="G19" s="4"/>
    </row>
    <row r="20" spans="1:7" s="5" customFormat="1" ht="19.5" customHeight="1">
      <c r="A20" s="18"/>
      <c r="B20" s="15"/>
      <c r="C20" s="25"/>
      <c r="D20" s="25"/>
      <c r="E20" s="26"/>
      <c r="F20" s="26"/>
      <c r="G20" s="4"/>
    </row>
    <row r="21" spans="1:7" s="5" customFormat="1" ht="42.75" customHeight="1">
      <c r="A21" s="27" t="s">
        <v>46</v>
      </c>
      <c r="B21" s="15"/>
      <c r="C21" s="28"/>
      <c r="D21" s="28"/>
      <c r="E21" s="28"/>
      <c r="F21" s="28"/>
      <c r="G21" s="4"/>
    </row>
    <row r="22" spans="1:7" s="5" customFormat="1" ht="41.25" customHeight="1">
      <c r="A22" s="18" t="s">
        <v>48</v>
      </c>
      <c r="B22" s="15" t="s">
        <v>17</v>
      </c>
      <c r="C22" s="28">
        <v>135223</v>
      </c>
      <c r="D22" s="28">
        <v>158732</v>
      </c>
      <c r="E22" s="28">
        <v>166210</v>
      </c>
      <c r="F22" s="28">
        <v>176183</v>
      </c>
      <c r="G22" s="4"/>
    </row>
    <row r="23" spans="1:7" s="5" customFormat="1" ht="46.5" customHeight="1">
      <c r="A23" s="18" t="s">
        <v>0</v>
      </c>
      <c r="B23" s="15"/>
      <c r="C23" s="28"/>
      <c r="D23" s="28"/>
      <c r="E23" s="29"/>
      <c r="F23" s="29"/>
      <c r="G23" s="4"/>
    </row>
    <row r="24" spans="1:7" s="5" customFormat="1" ht="37.5" customHeight="1">
      <c r="A24" s="18" t="s">
        <v>4</v>
      </c>
      <c r="B24" s="15" t="s">
        <v>17</v>
      </c>
      <c r="C24" s="28">
        <v>85892</v>
      </c>
      <c r="D24" s="28">
        <v>107606</v>
      </c>
      <c r="E24" s="28">
        <v>114062</v>
      </c>
      <c r="F24" s="28">
        <v>120906</v>
      </c>
      <c r="G24" s="4"/>
    </row>
    <row r="25" spans="1:7" s="5" customFormat="1" ht="39" customHeight="1">
      <c r="A25" s="18" t="s">
        <v>5</v>
      </c>
      <c r="B25" s="15" t="s">
        <v>17</v>
      </c>
      <c r="C25" s="28">
        <v>70965</v>
      </c>
      <c r="D25" s="28">
        <v>91770</v>
      </c>
      <c r="E25" s="29">
        <v>97276</v>
      </c>
      <c r="F25" s="29">
        <v>103112</v>
      </c>
      <c r="G25" s="4"/>
    </row>
    <row r="26" spans="1:7" s="5" customFormat="1" ht="19.5" customHeight="1">
      <c r="A26" s="18" t="s">
        <v>6</v>
      </c>
      <c r="B26" s="15" t="s">
        <v>17</v>
      </c>
      <c r="C26" s="28">
        <v>10053</v>
      </c>
      <c r="D26" s="28">
        <v>10128</v>
      </c>
      <c r="E26" s="29">
        <v>10737</v>
      </c>
      <c r="F26" s="29">
        <v>11385</v>
      </c>
      <c r="G26" s="4"/>
    </row>
    <row r="27" spans="1:7" s="5" customFormat="1" ht="44.25" customHeight="1">
      <c r="A27" s="18" t="s">
        <v>18</v>
      </c>
      <c r="B27" s="15" t="s">
        <v>17</v>
      </c>
      <c r="C27" s="28">
        <v>717</v>
      </c>
      <c r="D27" s="28">
        <v>1290</v>
      </c>
      <c r="E27" s="29">
        <v>1367</v>
      </c>
      <c r="F27" s="29">
        <v>1450</v>
      </c>
      <c r="G27" s="4"/>
    </row>
    <row r="28" spans="1:7" s="5" customFormat="1" ht="44.25" customHeight="1">
      <c r="A28" s="18" t="s">
        <v>19</v>
      </c>
      <c r="B28" s="15" t="s">
        <v>17</v>
      </c>
      <c r="C28" s="28">
        <v>4157</v>
      </c>
      <c r="D28" s="28">
        <v>4418</v>
      </c>
      <c r="E28" s="29">
        <v>4682</v>
      </c>
      <c r="F28" s="29">
        <v>4959</v>
      </c>
      <c r="G28" s="4"/>
    </row>
    <row r="29" spans="1:7" s="5" customFormat="1" ht="19.5" customHeight="1">
      <c r="A29" s="18" t="s">
        <v>20</v>
      </c>
      <c r="B29" s="15" t="s">
        <v>17</v>
      </c>
      <c r="C29" s="28"/>
      <c r="D29" s="28"/>
      <c r="E29" s="29"/>
      <c r="F29" s="29"/>
      <c r="G29" s="4"/>
    </row>
    <row r="30" spans="1:7" s="5" customFormat="1" ht="19.5" customHeight="1">
      <c r="A30" s="18" t="s">
        <v>7</v>
      </c>
      <c r="B30" s="15" t="s">
        <v>17</v>
      </c>
      <c r="C30" s="28">
        <v>49331</v>
      </c>
      <c r="D30" s="28">
        <v>51126</v>
      </c>
      <c r="E30" s="28">
        <v>52148</v>
      </c>
      <c r="F30" s="28">
        <v>55277</v>
      </c>
      <c r="G30" s="4"/>
    </row>
    <row r="31" spans="1:7" s="5" customFormat="1" ht="19.5" customHeight="1">
      <c r="A31" s="18" t="s">
        <v>8</v>
      </c>
      <c r="B31" s="15"/>
      <c r="C31" s="28"/>
      <c r="D31" s="28"/>
      <c r="E31" s="29"/>
      <c r="F31" s="29"/>
      <c r="G31" s="4"/>
    </row>
    <row r="32" spans="1:7" s="5" customFormat="1" ht="19.5" customHeight="1">
      <c r="A32" s="18" t="s">
        <v>21</v>
      </c>
      <c r="B32" s="15" t="s">
        <v>17</v>
      </c>
      <c r="C32" s="28">
        <v>14250</v>
      </c>
      <c r="D32" s="28">
        <v>21900</v>
      </c>
      <c r="E32" s="29">
        <v>23214</v>
      </c>
      <c r="F32" s="29">
        <v>24607</v>
      </c>
      <c r="G32" s="4"/>
    </row>
    <row r="33" spans="1:7" s="5" customFormat="1" ht="41.25" customHeight="1">
      <c r="A33" s="18" t="s">
        <v>23</v>
      </c>
      <c r="B33" s="15" t="s">
        <v>17</v>
      </c>
      <c r="C33" s="28">
        <v>915</v>
      </c>
      <c r="D33" s="28">
        <v>770</v>
      </c>
      <c r="E33" s="29">
        <v>770</v>
      </c>
      <c r="F33" s="29">
        <v>770</v>
      </c>
      <c r="G33" s="4"/>
    </row>
    <row r="34" spans="1:7" s="5" customFormat="1" ht="40.5" customHeight="1">
      <c r="A34" s="18" t="s">
        <v>24</v>
      </c>
      <c r="B34" s="15" t="s">
        <v>17</v>
      </c>
      <c r="C34" s="28">
        <v>398</v>
      </c>
      <c r="D34" s="28">
        <v>400</v>
      </c>
      <c r="E34" s="29">
        <v>400</v>
      </c>
      <c r="F34" s="29">
        <v>400</v>
      </c>
      <c r="G34" s="4"/>
    </row>
    <row r="35" spans="1:7" s="5" customFormat="1" ht="48.75" customHeight="1">
      <c r="A35" s="18" t="s">
        <v>25</v>
      </c>
      <c r="B35" s="15" t="s">
        <v>17</v>
      </c>
      <c r="C35" s="28">
        <v>19400</v>
      </c>
      <c r="D35" s="28">
        <v>15014</v>
      </c>
      <c r="E35" s="29">
        <v>18314</v>
      </c>
      <c r="F35" s="29">
        <v>21222</v>
      </c>
      <c r="G35" s="4"/>
    </row>
    <row r="36" spans="1:7" s="5" customFormat="1" ht="49.5" customHeight="1">
      <c r="A36" s="18" t="s">
        <v>26</v>
      </c>
      <c r="B36" s="15" t="s">
        <v>17</v>
      </c>
      <c r="C36" s="25">
        <v>10488</v>
      </c>
      <c r="D36" s="28">
        <v>7900</v>
      </c>
      <c r="E36" s="28">
        <v>4000</v>
      </c>
      <c r="F36" s="28">
        <v>2500</v>
      </c>
      <c r="G36" s="4"/>
    </row>
    <row r="37" spans="1:7" s="5" customFormat="1" ht="19.5" customHeight="1">
      <c r="A37" s="18" t="s">
        <v>0</v>
      </c>
      <c r="B37" s="15"/>
      <c r="C37" s="25"/>
      <c r="D37" s="28"/>
      <c r="E37" s="29"/>
      <c r="F37" s="29"/>
      <c r="G37" s="4"/>
    </row>
    <row r="38" spans="1:7" s="5" customFormat="1" ht="19.5" customHeight="1">
      <c r="A38" s="18" t="s">
        <v>9</v>
      </c>
      <c r="B38" s="15" t="s">
        <v>17</v>
      </c>
      <c r="C38" s="28">
        <v>368</v>
      </c>
      <c r="D38" s="28">
        <v>3400</v>
      </c>
      <c r="E38" s="29">
        <v>0</v>
      </c>
      <c r="F38" s="29">
        <v>0</v>
      </c>
      <c r="G38" s="4"/>
    </row>
    <row r="39" spans="1:7" s="5" customFormat="1" ht="19.5" customHeight="1">
      <c r="A39" s="18" t="s">
        <v>22</v>
      </c>
      <c r="B39" s="15" t="s">
        <v>17</v>
      </c>
      <c r="C39" s="25">
        <v>10120</v>
      </c>
      <c r="D39" s="28">
        <v>4500</v>
      </c>
      <c r="E39" s="29">
        <v>4000</v>
      </c>
      <c r="F39" s="29">
        <v>2500</v>
      </c>
      <c r="G39" s="4"/>
    </row>
    <row r="40" spans="1:7" s="5" customFormat="1" ht="19.5" customHeight="1">
      <c r="A40" s="18" t="s">
        <v>27</v>
      </c>
      <c r="B40" s="15" t="s">
        <v>17</v>
      </c>
      <c r="C40" s="28">
        <v>3880</v>
      </c>
      <c r="D40" s="28">
        <v>5142</v>
      </c>
      <c r="E40" s="29">
        <v>5450</v>
      </c>
      <c r="F40" s="29">
        <v>5778</v>
      </c>
      <c r="G40" s="4"/>
    </row>
    <row r="41" spans="1:7" s="5" customFormat="1" ht="19.5" customHeight="1">
      <c r="A41" s="18" t="s">
        <v>28</v>
      </c>
      <c r="B41" s="15" t="s">
        <v>17</v>
      </c>
      <c r="C41" s="28"/>
      <c r="D41" s="28"/>
      <c r="E41" s="29"/>
      <c r="F41" s="29"/>
      <c r="G41" s="4"/>
    </row>
    <row r="42" spans="1:7" s="5" customFormat="1" ht="19.5" customHeight="1">
      <c r="A42" s="18" t="s">
        <v>10</v>
      </c>
      <c r="B42" s="15" t="s">
        <v>17</v>
      </c>
      <c r="C42" s="28">
        <v>370821.4</v>
      </c>
      <c r="D42" s="28">
        <v>357503</v>
      </c>
      <c r="E42" s="29">
        <v>378953</v>
      </c>
      <c r="F42" s="29">
        <v>401690</v>
      </c>
      <c r="G42" s="4"/>
    </row>
    <row r="43" spans="1:7" s="5" customFormat="1" ht="19.5" customHeight="1">
      <c r="A43" s="27" t="s">
        <v>47</v>
      </c>
      <c r="B43" s="15" t="s">
        <v>17</v>
      </c>
      <c r="C43" s="28">
        <v>506044.4</v>
      </c>
      <c r="D43" s="28">
        <v>516234.4</v>
      </c>
      <c r="E43" s="28">
        <v>545163</v>
      </c>
      <c r="F43" s="28">
        <v>574873</v>
      </c>
      <c r="G43" s="4"/>
    </row>
    <row r="44" spans="1:7" s="5" customFormat="1" ht="24.75" customHeight="1">
      <c r="A44" s="18" t="s">
        <v>0</v>
      </c>
      <c r="B44" s="15"/>
      <c r="C44" s="25"/>
      <c r="D44" s="28"/>
      <c r="E44" s="29"/>
      <c r="F44" s="29"/>
      <c r="G44" s="3">
        <f>C42+C22</f>
        <v>506044.4</v>
      </c>
    </row>
    <row r="45" spans="1:7" s="5" customFormat="1" ht="24.75" customHeight="1">
      <c r="A45" s="18" t="s">
        <v>11</v>
      </c>
      <c r="B45" s="15" t="s">
        <v>17</v>
      </c>
      <c r="C45" s="28">
        <v>29148</v>
      </c>
      <c r="D45" s="28">
        <v>33194.9</v>
      </c>
      <c r="E45" s="29">
        <v>33584</v>
      </c>
      <c r="F45" s="29">
        <v>35600</v>
      </c>
      <c r="G45" s="4"/>
    </row>
    <row r="46" spans="1:7" s="5" customFormat="1" ht="25.5" customHeight="1">
      <c r="A46" s="18" t="s">
        <v>38</v>
      </c>
      <c r="B46" s="15" t="s">
        <v>17</v>
      </c>
      <c r="C46" s="28"/>
      <c r="D46" s="28"/>
      <c r="E46" s="29"/>
      <c r="F46" s="29"/>
      <c r="G46" s="4"/>
    </row>
    <row r="47" spans="1:7" s="5" customFormat="1" ht="25.5" customHeight="1">
      <c r="A47" s="18" t="s">
        <v>12</v>
      </c>
      <c r="B47" s="15" t="s">
        <v>17</v>
      </c>
      <c r="C47" s="28">
        <v>5246</v>
      </c>
      <c r="D47" s="28">
        <v>6514.9</v>
      </c>
      <c r="E47" s="29">
        <v>6637</v>
      </c>
      <c r="F47" s="29">
        <v>7036</v>
      </c>
      <c r="G47" s="4"/>
    </row>
    <row r="48" spans="1:7" s="5" customFormat="1" ht="27.75" customHeight="1">
      <c r="A48" s="18" t="s">
        <v>13</v>
      </c>
      <c r="B48" s="15" t="s">
        <v>17</v>
      </c>
      <c r="C48" s="28">
        <v>446005</v>
      </c>
      <c r="D48" s="28">
        <v>447330.1</v>
      </c>
      <c r="E48" s="29">
        <v>475996</v>
      </c>
      <c r="F48" s="29">
        <v>502781</v>
      </c>
      <c r="G48" s="4"/>
    </row>
    <row r="49" spans="1:7" s="5" customFormat="1" ht="27.75" customHeight="1">
      <c r="A49" s="18" t="s">
        <v>16</v>
      </c>
      <c r="B49" s="15" t="s">
        <v>17</v>
      </c>
      <c r="C49" s="28">
        <v>3304</v>
      </c>
      <c r="D49" s="28">
        <v>4217.8</v>
      </c>
      <c r="E49" s="29">
        <v>4050</v>
      </c>
      <c r="F49" s="29">
        <v>4293</v>
      </c>
      <c r="G49" s="4"/>
    </row>
    <row r="50" spans="1:7" s="5" customFormat="1" ht="27.75" customHeight="1">
      <c r="A50" s="18" t="s">
        <v>14</v>
      </c>
      <c r="B50" s="15" t="s">
        <v>17</v>
      </c>
      <c r="C50" s="28">
        <v>14370</v>
      </c>
      <c r="D50" s="28">
        <v>16866</v>
      </c>
      <c r="E50" s="29">
        <v>17877</v>
      </c>
      <c r="F50" s="29">
        <v>18950</v>
      </c>
      <c r="G50" s="4"/>
    </row>
    <row r="51" spans="1:7" s="5" customFormat="1" ht="19.5" customHeight="1">
      <c r="A51" s="18" t="s">
        <v>39</v>
      </c>
      <c r="B51" s="15" t="s">
        <v>17</v>
      </c>
      <c r="C51" s="28">
        <v>3160</v>
      </c>
      <c r="D51" s="28">
        <v>3299.6</v>
      </c>
      <c r="E51" s="29">
        <v>3208</v>
      </c>
      <c r="F51" s="29">
        <v>3402</v>
      </c>
      <c r="G51" s="4"/>
    </row>
    <row r="52" spans="1:7" s="5" customFormat="1" ht="19.5" customHeight="1">
      <c r="A52" s="18" t="s">
        <v>40</v>
      </c>
      <c r="B52" s="15" t="s">
        <v>17</v>
      </c>
      <c r="C52" s="28">
        <v>4811</v>
      </c>
      <c r="D52" s="28">
        <v>4811</v>
      </c>
      <c r="E52" s="29">
        <v>3811</v>
      </c>
      <c r="F52" s="29">
        <v>2811</v>
      </c>
      <c r="G52" s="4"/>
    </row>
    <row r="53" spans="1:7" s="5" customFormat="1" ht="24.75" customHeight="1">
      <c r="A53" s="18" t="s">
        <v>15</v>
      </c>
      <c r="B53" s="15" t="s">
        <v>17</v>
      </c>
      <c r="C53" s="30" t="s">
        <v>49</v>
      </c>
      <c r="D53" s="30"/>
      <c r="E53" s="30"/>
      <c r="F53" s="30"/>
      <c r="G53" s="4"/>
    </row>
    <row r="54" spans="1:7" ht="18.75">
      <c r="A54" s="14"/>
      <c r="B54" s="15"/>
      <c r="C54" s="26"/>
      <c r="D54" s="25"/>
      <c r="E54" s="26"/>
      <c r="F54" s="26"/>
      <c r="G54" s="4"/>
    </row>
    <row r="55" spans="1:7">
      <c r="A55" s="31"/>
      <c r="B55" s="31"/>
      <c r="C55" s="31"/>
      <c r="D55" s="31"/>
      <c r="E55" s="32"/>
      <c r="F55" s="32"/>
    </row>
    <row r="56" spans="1:7">
      <c r="A56" s="31"/>
      <c r="B56" s="31"/>
      <c r="C56" s="31"/>
      <c r="D56" s="31"/>
      <c r="E56" s="32"/>
      <c r="F56" s="32"/>
    </row>
    <row r="57" spans="1:7">
      <c r="A57" s="8"/>
      <c r="B57" s="8"/>
      <c r="C57" s="8"/>
      <c r="D57" s="8"/>
      <c r="E57" s="7"/>
      <c r="F57" s="7"/>
    </row>
  </sheetData>
  <mergeCells count="7">
    <mergeCell ref="G5:G7"/>
    <mergeCell ref="A3:F3"/>
    <mergeCell ref="A4:D4"/>
    <mergeCell ref="A5:A7"/>
    <mergeCell ref="B5:B7"/>
    <mergeCell ref="C5:C7"/>
    <mergeCell ref="D5:F5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  <rowBreaks count="1" manualBreakCount="1">
    <brk id="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2:N47"/>
  <sheetViews>
    <sheetView showZeros="0" tabSelected="1" zoomScale="70" zoomScaleNormal="70" zoomScaleSheetLayoutView="100" workbookViewId="0">
      <pane ySplit="1" topLeftCell="A17" activePane="bottomLeft" state="frozen"/>
      <selection activeCell="G16" sqref="G16"/>
      <selection pane="bottomLeft" activeCell="S41" sqref="S41"/>
    </sheetView>
  </sheetViews>
  <sheetFormatPr defaultColWidth="9.140625" defaultRowHeight="18"/>
  <cols>
    <col min="1" max="1" width="6.140625" style="2" customWidth="1"/>
    <col min="2" max="2" width="71.28515625" style="1" customWidth="1"/>
    <col min="3" max="3" width="22.42578125" style="1" customWidth="1"/>
    <col min="4" max="4" width="22.5703125" style="1" customWidth="1"/>
    <col min="5" max="5" width="25.140625" style="1" customWidth="1"/>
    <col min="6" max="6" width="24.42578125" style="2" customWidth="1"/>
    <col min="7" max="7" width="21.7109375" style="2" customWidth="1"/>
    <col min="8" max="8" width="0.7109375" style="2" hidden="1" customWidth="1"/>
    <col min="9" max="14" width="9.140625" style="2" hidden="1" customWidth="1"/>
    <col min="15" max="15" width="9.140625" style="2"/>
    <col min="16" max="21" width="9.140625" style="2" customWidth="1"/>
    <col min="22" max="16384" width="9.140625" style="2"/>
  </cols>
  <sheetData>
    <row r="2" spans="1:14">
      <c r="B2" s="69" t="s">
        <v>67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>
      <c r="B3" s="69" t="s">
        <v>62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B4" s="69" t="s">
        <v>61</v>
      </c>
      <c r="C4" s="69"/>
      <c r="D4" s="69"/>
      <c r="E4" s="69"/>
      <c r="F4" s="69"/>
      <c r="G4" s="69"/>
      <c r="H4" s="57"/>
      <c r="I4" s="57"/>
      <c r="J4" s="57"/>
      <c r="K4" s="57"/>
      <c r="L4" s="57"/>
      <c r="M4" s="57"/>
      <c r="N4" s="57"/>
    </row>
    <row r="5" spans="1:14">
      <c r="B5" s="69" t="s">
        <v>71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B8" s="70" t="s">
        <v>68</v>
      </c>
      <c r="C8" s="70"/>
      <c r="D8" s="70"/>
      <c r="E8" s="70"/>
      <c r="F8" s="70"/>
      <c r="G8" s="70"/>
      <c r="H8" s="70"/>
      <c r="I8" s="70"/>
      <c r="J8" s="70"/>
      <c r="K8" s="70"/>
      <c r="L8" s="34"/>
      <c r="M8" s="34"/>
      <c r="N8" s="34"/>
    </row>
    <row r="9" spans="1:14" ht="18.75" thickBot="1">
      <c r="B9" s="60"/>
      <c r="C9" s="60"/>
      <c r="D9" s="60"/>
      <c r="E9" s="60"/>
      <c r="F9" s="9"/>
      <c r="G9" s="9"/>
    </row>
    <row r="10" spans="1:14" ht="19.5" thickBot="1">
      <c r="A10" s="71"/>
      <c r="B10" s="74" t="s">
        <v>1</v>
      </c>
      <c r="C10" s="64" t="s">
        <v>2</v>
      </c>
      <c r="D10" s="64" t="s">
        <v>70</v>
      </c>
      <c r="E10" s="67"/>
      <c r="F10" s="68"/>
      <c r="G10" s="77"/>
      <c r="H10" s="33"/>
    </row>
    <row r="11" spans="1:14" ht="19.5" thickBot="1">
      <c r="A11" s="72"/>
      <c r="B11" s="75"/>
      <c r="C11" s="65"/>
      <c r="D11" s="65"/>
      <c r="E11" s="10" t="s">
        <v>72</v>
      </c>
      <c r="F11" s="11" t="s">
        <v>69</v>
      </c>
      <c r="G11" s="54" t="s">
        <v>73</v>
      </c>
      <c r="H11" s="33"/>
    </row>
    <row r="12" spans="1:14" ht="19.5" thickBot="1">
      <c r="A12" s="73"/>
      <c r="B12" s="76"/>
      <c r="C12" s="66"/>
      <c r="D12" s="66"/>
      <c r="E12" s="13"/>
      <c r="F12" s="13"/>
      <c r="G12" s="13"/>
      <c r="H12" s="33"/>
    </row>
    <row r="13" spans="1:14" ht="18.75">
      <c r="A13" s="45" t="s">
        <v>50</v>
      </c>
      <c r="B13" s="41" t="s">
        <v>56</v>
      </c>
      <c r="C13" s="36"/>
      <c r="D13" s="55">
        <f>D14</f>
        <v>86835.7</v>
      </c>
      <c r="E13" s="55">
        <f>E14</f>
        <v>115612</v>
      </c>
      <c r="F13" s="55">
        <f>F14</f>
        <v>114075.4</v>
      </c>
      <c r="G13" s="55">
        <f>G14</f>
        <v>116229.79999999999</v>
      </c>
      <c r="H13" s="4"/>
      <c r="I13" s="5"/>
      <c r="J13" s="5"/>
      <c r="K13" s="5"/>
      <c r="L13" s="5"/>
      <c r="M13" s="5"/>
      <c r="N13" s="5"/>
    </row>
    <row r="14" spans="1:14" ht="18.75">
      <c r="A14" s="44"/>
      <c r="B14" s="41" t="s">
        <v>48</v>
      </c>
      <c r="C14" s="36" t="s">
        <v>17</v>
      </c>
      <c r="D14" s="55">
        <f>D16+D23+D33</f>
        <v>86835.7</v>
      </c>
      <c r="E14" s="55">
        <f>E16+E23+E33</f>
        <v>115612</v>
      </c>
      <c r="F14" s="55">
        <f>F16+F23+F33</f>
        <v>114075.4</v>
      </c>
      <c r="G14" s="55">
        <f>G16+G23+G33</f>
        <v>116229.79999999999</v>
      </c>
      <c r="H14" s="4"/>
      <c r="I14" s="5"/>
      <c r="J14" s="5"/>
      <c r="K14" s="5"/>
      <c r="L14" s="5"/>
      <c r="M14" s="5"/>
      <c r="N14" s="5"/>
    </row>
    <row r="15" spans="1:14" ht="18.75">
      <c r="A15" s="42"/>
      <c r="B15" s="39" t="s">
        <v>0</v>
      </c>
      <c r="C15" s="36"/>
      <c r="D15" s="51"/>
      <c r="E15" s="51"/>
      <c r="F15" s="51"/>
      <c r="G15" s="51"/>
      <c r="H15" s="4"/>
      <c r="I15" s="5"/>
      <c r="J15" s="5"/>
      <c r="K15" s="5"/>
      <c r="L15" s="5"/>
      <c r="M15" s="5"/>
      <c r="N15" s="5"/>
    </row>
    <row r="16" spans="1:14" ht="18.75">
      <c r="A16" s="43"/>
      <c r="B16" s="35" t="s">
        <v>55</v>
      </c>
      <c r="C16" s="49"/>
      <c r="D16" s="56">
        <f>D17+D18+D19+D20+D21+D22</f>
        <v>56129.4</v>
      </c>
      <c r="E16" s="56">
        <f>E17+E18+E19+E20+E21</f>
        <v>64823.8</v>
      </c>
      <c r="F16" s="56">
        <f t="shared" ref="F16:G16" si="0">F17+F18+F19+F20+F21</f>
        <v>68014.7</v>
      </c>
      <c r="G16" s="56">
        <f t="shared" si="0"/>
        <v>70178.799999999988</v>
      </c>
      <c r="H16" s="4"/>
      <c r="I16" s="5"/>
      <c r="J16" s="5"/>
      <c r="K16" s="5"/>
      <c r="L16" s="5"/>
      <c r="M16" s="5"/>
      <c r="N16" s="5"/>
    </row>
    <row r="17" spans="1:14" ht="18.75">
      <c r="A17" s="42"/>
      <c r="B17" s="39" t="s">
        <v>29</v>
      </c>
      <c r="C17" s="36" t="s">
        <v>17</v>
      </c>
      <c r="D17" s="53">
        <v>33622.400000000001</v>
      </c>
      <c r="E17" s="51">
        <v>38346.300000000003</v>
      </c>
      <c r="F17" s="51">
        <v>39880.199999999997</v>
      </c>
      <c r="G17" s="51">
        <v>41475.4</v>
      </c>
      <c r="H17" s="4"/>
      <c r="I17" s="5"/>
      <c r="J17" s="5"/>
      <c r="K17" s="5"/>
      <c r="L17" s="5"/>
      <c r="M17" s="5"/>
      <c r="N17" s="5"/>
    </row>
    <row r="18" spans="1:14" ht="18.75">
      <c r="A18" s="42"/>
      <c r="B18" s="39" t="s">
        <v>54</v>
      </c>
      <c r="C18" s="36" t="s">
        <v>17</v>
      </c>
      <c r="D18" s="53">
        <v>3589.9</v>
      </c>
      <c r="E18" s="53">
        <v>3785.5</v>
      </c>
      <c r="F18" s="53">
        <v>5224.5</v>
      </c>
      <c r="G18" s="51">
        <v>5566.7</v>
      </c>
      <c r="H18" s="4"/>
      <c r="I18" s="5"/>
      <c r="J18" s="5"/>
      <c r="K18" s="5"/>
      <c r="L18" s="5"/>
      <c r="M18" s="5"/>
      <c r="N18" s="5"/>
    </row>
    <row r="19" spans="1:14" ht="18.75">
      <c r="A19" s="42"/>
      <c r="B19" s="40" t="s">
        <v>31</v>
      </c>
      <c r="C19" s="36" t="s">
        <v>17</v>
      </c>
      <c r="D19" s="51">
        <v>2815.6</v>
      </c>
      <c r="E19" s="51">
        <v>5450</v>
      </c>
      <c r="F19" s="51">
        <v>5668</v>
      </c>
      <c r="G19" s="51">
        <v>5894.7</v>
      </c>
      <c r="H19" s="4"/>
      <c r="I19" s="5"/>
      <c r="J19" s="5"/>
      <c r="K19" s="5"/>
      <c r="L19" s="5"/>
      <c r="M19" s="5"/>
      <c r="N19" s="5"/>
    </row>
    <row r="20" spans="1:14" ht="18.75">
      <c r="A20" s="42"/>
      <c r="B20" s="40" t="s">
        <v>57</v>
      </c>
      <c r="C20" s="36" t="s">
        <v>17</v>
      </c>
      <c r="D20" s="51">
        <v>8401.5</v>
      </c>
      <c r="E20" s="51">
        <v>8992</v>
      </c>
      <c r="F20" s="51">
        <v>8992</v>
      </c>
      <c r="G20" s="51">
        <v>8992</v>
      </c>
      <c r="H20" s="4"/>
      <c r="I20" s="5"/>
      <c r="J20" s="5"/>
      <c r="K20" s="5"/>
      <c r="L20" s="5"/>
      <c r="M20" s="5"/>
      <c r="N20" s="5"/>
    </row>
    <row r="21" spans="1:14" ht="18.75">
      <c r="A21" s="42"/>
      <c r="B21" s="40" t="s">
        <v>33</v>
      </c>
      <c r="C21" s="36" t="s">
        <v>17</v>
      </c>
      <c r="D21" s="51">
        <v>7700</v>
      </c>
      <c r="E21" s="51">
        <v>8250</v>
      </c>
      <c r="F21" s="51">
        <v>8250</v>
      </c>
      <c r="G21" s="51">
        <v>8250</v>
      </c>
      <c r="H21" s="4"/>
      <c r="I21" s="5"/>
      <c r="J21" s="5"/>
      <c r="K21" s="5"/>
      <c r="L21" s="5"/>
      <c r="M21" s="5"/>
      <c r="N21" s="5"/>
    </row>
    <row r="22" spans="1:14" ht="18.75">
      <c r="A22" s="42"/>
      <c r="B22" s="40" t="s">
        <v>65</v>
      </c>
      <c r="C22" s="36" t="s">
        <v>17</v>
      </c>
      <c r="D22" s="51"/>
      <c r="E22" s="51"/>
      <c r="F22" s="51"/>
      <c r="G22" s="51"/>
      <c r="H22" s="4"/>
      <c r="I22" s="5"/>
      <c r="J22" s="5"/>
      <c r="K22" s="5"/>
      <c r="L22" s="5"/>
      <c r="M22" s="5"/>
      <c r="N22" s="5"/>
    </row>
    <row r="23" spans="1:14" ht="18.75">
      <c r="A23" s="42"/>
      <c r="B23" s="41" t="s">
        <v>7</v>
      </c>
      <c r="C23" s="36" t="s">
        <v>17</v>
      </c>
      <c r="D23" s="55">
        <f>D25+D27+D28+D32</f>
        <v>5187</v>
      </c>
      <c r="E23" s="55">
        <f>E25+E28</f>
        <v>3000</v>
      </c>
      <c r="F23" s="55">
        <f t="shared" ref="F23:G23" si="1">F25+F27+F28+F32</f>
        <v>3000</v>
      </c>
      <c r="G23" s="55">
        <f t="shared" si="1"/>
        <v>3000</v>
      </c>
      <c r="H23" s="4"/>
      <c r="I23" s="5"/>
      <c r="J23" s="5"/>
      <c r="K23" s="5"/>
      <c r="L23" s="5"/>
      <c r="M23" s="5"/>
      <c r="N23" s="5"/>
    </row>
    <row r="24" spans="1:14" ht="18.75">
      <c r="A24" s="48"/>
      <c r="B24" s="46" t="s">
        <v>8</v>
      </c>
      <c r="C24" s="47"/>
      <c r="D24" s="52"/>
      <c r="E24" s="52"/>
      <c r="F24" s="52"/>
      <c r="G24" s="52"/>
      <c r="H24" s="4"/>
      <c r="I24" s="5"/>
      <c r="J24" s="5"/>
      <c r="K24" s="5"/>
      <c r="L24" s="5"/>
      <c r="M24" s="5"/>
      <c r="N24" s="5"/>
    </row>
    <row r="25" spans="1:14" ht="37.5">
      <c r="A25" s="42"/>
      <c r="B25" s="37" t="s">
        <v>21</v>
      </c>
      <c r="C25" s="36" t="s">
        <v>17</v>
      </c>
      <c r="D25" s="51">
        <v>2705.1</v>
      </c>
      <c r="E25" s="51">
        <v>3000</v>
      </c>
      <c r="F25" s="51">
        <v>3000</v>
      </c>
      <c r="G25" s="51">
        <v>3000</v>
      </c>
      <c r="H25" s="4"/>
      <c r="I25" s="5"/>
      <c r="J25" s="5"/>
      <c r="K25" s="5"/>
      <c r="L25" s="5"/>
      <c r="M25" s="5"/>
      <c r="N25" s="5"/>
    </row>
    <row r="26" spans="1:14" ht="37.5">
      <c r="A26" s="42"/>
      <c r="B26" s="39" t="s">
        <v>23</v>
      </c>
      <c r="C26" s="36" t="s">
        <v>17</v>
      </c>
      <c r="D26" s="51"/>
      <c r="E26" s="51"/>
      <c r="F26" s="51"/>
      <c r="G26" s="51"/>
      <c r="H26" s="4"/>
      <c r="I26" s="5"/>
      <c r="J26" s="5"/>
      <c r="K26" s="5"/>
      <c r="L26" s="5"/>
      <c r="M26" s="5"/>
      <c r="N26" s="5"/>
    </row>
    <row r="27" spans="1:14" ht="18.75">
      <c r="A27" s="42"/>
      <c r="B27" s="39" t="s">
        <v>25</v>
      </c>
      <c r="C27" s="36" t="s">
        <v>17</v>
      </c>
      <c r="D27" s="51"/>
      <c r="E27" s="51"/>
      <c r="F27" s="51">
        <v>0</v>
      </c>
      <c r="G27" s="51">
        <v>0</v>
      </c>
      <c r="H27" s="4"/>
      <c r="I27" s="5"/>
      <c r="J27" s="5"/>
      <c r="K27" s="5"/>
      <c r="L27" s="5"/>
      <c r="M27" s="5"/>
      <c r="N27" s="5"/>
    </row>
    <row r="28" spans="1:14" ht="18.600000000000001" customHeight="1">
      <c r="A28" s="42"/>
      <c r="B28" s="39" t="s">
        <v>26</v>
      </c>
      <c r="C28" s="36" t="s">
        <v>17</v>
      </c>
      <c r="D28" s="51">
        <f>D31+D30</f>
        <v>2385.1</v>
      </c>
      <c r="E28" s="51">
        <f>E31+E30</f>
        <v>0</v>
      </c>
      <c r="F28" s="51">
        <f t="shared" ref="F28:G28" si="2">F31+F30</f>
        <v>0</v>
      </c>
      <c r="G28" s="51">
        <f t="shared" si="2"/>
        <v>0</v>
      </c>
      <c r="H28" s="4"/>
      <c r="I28" s="5"/>
      <c r="J28" s="5"/>
      <c r="K28" s="5"/>
      <c r="L28" s="5"/>
      <c r="M28" s="5"/>
      <c r="N28" s="5"/>
    </row>
    <row r="29" spans="1:14" ht="18.75">
      <c r="A29" s="42"/>
      <c r="B29" s="39" t="s">
        <v>0</v>
      </c>
      <c r="C29" s="36"/>
      <c r="D29" s="50"/>
      <c r="E29" s="51"/>
      <c r="F29" s="51"/>
      <c r="G29" s="51"/>
      <c r="H29" s="4"/>
      <c r="I29" s="5"/>
      <c r="J29" s="5"/>
      <c r="K29" s="5"/>
      <c r="L29" s="5"/>
      <c r="M29" s="5"/>
      <c r="N29" s="5"/>
    </row>
    <row r="30" spans="1:14" ht="37.5">
      <c r="A30" s="42"/>
      <c r="B30" s="39" t="s">
        <v>9</v>
      </c>
      <c r="C30" s="36" t="s">
        <v>17</v>
      </c>
      <c r="D30" s="51"/>
      <c r="E30" s="51"/>
      <c r="F30" s="51"/>
      <c r="G30" s="51"/>
      <c r="H30" s="4"/>
      <c r="I30" s="5"/>
      <c r="J30" s="5"/>
      <c r="K30" s="5"/>
      <c r="L30" s="5"/>
      <c r="M30" s="5"/>
      <c r="N30" s="5"/>
    </row>
    <row r="31" spans="1:14" ht="37.5">
      <c r="A31" s="42"/>
      <c r="B31" s="39" t="s">
        <v>22</v>
      </c>
      <c r="C31" s="36" t="s">
        <v>17</v>
      </c>
      <c r="D31" s="51">
        <v>2385.1</v>
      </c>
      <c r="E31" s="51"/>
      <c r="F31" s="51"/>
      <c r="G31" s="51"/>
      <c r="H31" s="4"/>
      <c r="I31" s="5"/>
      <c r="J31" s="5"/>
      <c r="K31" s="5"/>
      <c r="L31" s="5"/>
      <c r="M31" s="5"/>
      <c r="N31" s="5"/>
    </row>
    <row r="32" spans="1:14" ht="18.75">
      <c r="A32" s="42"/>
      <c r="B32" s="39" t="s">
        <v>28</v>
      </c>
      <c r="C32" s="36" t="s">
        <v>17</v>
      </c>
      <c r="D32" s="51">
        <v>96.8</v>
      </c>
      <c r="E32" s="51"/>
      <c r="F32" s="51"/>
      <c r="G32" s="51"/>
      <c r="H32" s="4"/>
      <c r="I32" s="5"/>
      <c r="J32" s="5"/>
      <c r="K32" s="5"/>
      <c r="L32" s="5"/>
      <c r="M32" s="5"/>
      <c r="N32" s="5"/>
    </row>
    <row r="33" spans="1:14" ht="18.75">
      <c r="A33" s="42"/>
      <c r="B33" s="41" t="s">
        <v>10</v>
      </c>
      <c r="C33" s="36" t="s">
        <v>17</v>
      </c>
      <c r="D33" s="55">
        <f>D35+D36+D37</f>
        <v>25519.3</v>
      </c>
      <c r="E33" s="55">
        <f>E36+E35</f>
        <v>47788.2</v>
      </c>
      <c r="F33" s="55">
        <f>F36+F35</f>
        <v>43060.7</v>
      </c>
      <c r="G33" s="55">
        <f>G36+G35</f>
        <v>43051</v>
      </c>
      <c r="H33" s="4"/>
      <c r="I33" s="5"/>
      <c r="J33" s="5"/>
      <c r="K33" s="5"/>
      <c r="L33" s="5"/>
      <c r="M33" s="5"/>
      <c r="N33" s="5"/>
    </row>
    <row r="34" spans="1:14" ht="18.75">
      <c r="A34" s="42"/>
      <c r="B34" s="39" t="s">
        <v>0</v>
      </c>
      <c r="C34" s="36"/>
      <c r="D34" s="51"/>
      <c r="E34" s="51"/>
      <c r="F34" s="51"/>
      <c r="G34" s="51"/>
      <c r="H34" s="4"/>
      <c r="I34" s="5"/>
      <c r="J34" s="5"/>
      <c r="K34" s="5"/>
      <c r="L34" s="5"/>
      <c r="M34" s="5"/>
      <c r="N34" s="5"/>
    </row>
    <row r="35" spans="1:14" ht="18.75">
      <c r="A35" s="42"/>
      <c r="B35" s="39" t="s">
        <v>58</v>
      </c>
      <c r="C35" s="36" t="s">
        <v>17</v>
      </c>
      <c r="D35" s="51">
        <v>18979.5</v>
      </c>
      <c r="E35" s="51">
        <v>26337.4</v>
      </c>
      <c r="F35" s="51">
        <v>22042.5</v>
      </c>
      <c r="G35" s="51">
        <v>21790.3</v>
      </c>
      <c r="H35" s="4"/>
      <c r="I35" s="5"/>
      <c r="J35" s="5"/>
      <c r="K35" s="5"/>
      <c r="L35" s="5"/>
      <c r="M35" s="5"/>
      <c r="N35" s="5"/>
    </row>
    <row r="36" spans="1:14" ht="18.75">
      <c r="A36" s="42"/>
      <c r="B36" s="39" t="s">
        <v>60</v>
      </c>
      <c r="C36" s="36" t="s">
        <v>17</v>
      </c>
      <c r="D36" s="51">
        <v>6539.8</v>
      </c>
      <c r="E36" s="51">
        <v>21450.799999999999</v>
      </c>
      <c r="F36" s="51">
        <v>21018.2</v>
      </c>
      <c r="G36" s="51">
        <v>21260.7</v>
      </c>
      <c r="H36" s="4"/>
      <c r="I36" s="5"/>
      <c r="J36" s="5"/>
      <c r="K36" s="5"/>
      <c r="L36" s="5"/>
      <c r="M36" s="5"/>
      <c r="N36" s="5"/>
    </row>
    <row r="37" spans="1:14" ht="18.75">
      <c r="A37" s="42"/>
      <c r="B37" s="39" t="s">
        <v>66</v>
      </c>
      <c r="C37" s="36" t="s">
        <v>17</v>
      </c>
      <c r="D37" s="51"/>
      <c r="E37" s="51"/>
      <c r="F37" s="51"/>
      <c r="G37" s="51"/>
      <c r="H37" s="4"/>
      <c r="I37" s="5"/>
      <c r="J37" s="5"/>
      <c r="K37" s="5"/>
      <c r="L37" s="5"/>
      <c r="M37" s="5"/>
      <c r="N37" s="5"/>
    </row>
    <row r="38" spans="1:14" ht="18.75">
      <c r="A38" s="43" t="s">
        <v>51</v>
      </c>
      <c r="B38" s="41" t="s">
        <v>52</v>
      </c>
      <c r="C38" s="36" t="s">
        <v>17</v>
      </c>
      <c r="D38" s="55">
        <f>D40+D42+D43+D44+D45+D46</f>
        <v>96078</v>
      </c>
      <c r="E38" s="55">
        <f>E40+E42+E43+E44+E45+E46</f>
        <v>115611.99999999999</v>
      </c>
      <c r="F38" s="55">
        <f>F40+F42+F43+F44+F45+F46</f>
        <v>112731.40000000001</v>
      </c>
      <c r="G38" s="55">
        <f>G40+G42+G43+G44+G45+G46</f>
        <v>113530.50000000001</v>
      </c>
      <c r="H38" s="4"/>
      <c r="I38" s="5"/>
      <c r="J38" s="5"/>
      <c r="K38" s="5"/>
      <c r="L38" s="5"/>
      <c r="M38" s="5"/>
      <c r="N38" s="5"/>
    </row>
    <row r="39" spans="1:14" ht="18.75">
      <c r="A39" s="42"/>
      <c r="B39" s="39" t="s">
        <v>0</v>
      </c>
      <c r="C39" s="36" t="s">
        <v>17</v>
      </c>
      <c r="D39" s="50"/>
      <c r="E39" s="51"/>
      <c r="F39" s="51"/>
      <c r="G39" s="51"/>
      <c r="H39" s="3">
        <v>0</v>
      </c>
      <c r="I39" s="5"/>
      <c r="J39" s="5"/>
      <c r="K39" s="5"/>
      <c r="L39" s="5"/>
      <c r="M39" s="5"/>
      <c r="N39" s="5"/>
    </row>
    <row r="40" spans="1:14" ht="18.75">
      <c r="A40" s="42"/>
      <c r="B40" s="39" t="s">
        <v>11</v>
      </c>
      <c r="C40" s="36" t="s">
        <v>17</v>
      </c>
      <c r="D40" s="51">
        <v>24870</v>
      </c>
      <c r="E40" s="51">
        <v>28097.7</v>
      </c>
      <c r="F40" s="51">
        <v>27073.1</v>
      </c>
      <c r="G40" s="51">
        <v>26798.6</v>
      </c>
      <c r="H40" s="4">
        <v>0</v>
      </c>
      <c r="I40" s="5"/>
      <c r="J40" s="5"/>
      <c r="K40" s="5"/>
      <c r="L40" s="5"/>
      <c r="M40" s="5"/>
      <c r="N40" s="5"/>
    </row>
    <row r="41" spans="1:14" ht="22.15" customHeight="1">
      <c r="A41" s="42"/>
      <c r="B41" s="39" t="s">
        <v>74</v>
      </c>
      <c r="C41" s="36"/>
      <c r="D41" s="51">
        <v>370</v>
      </c>
      <c r="E41" s="51"/>
      <c r="F41" s="51"/>
      <c r="G41" s="51"/>
      <c r="H41" s="4"/>
      <c r="I41" s="5"/>
      <c r="J41" s="5"/>
      <c r="K41" s="5"/>
      <c r="L41" s="5"/>
      <c r="M41" s="5"/>
      <c r="N41" s="5"/>
    </row>
    <row r="42" spans="1:14" ht="18.75">
      <c r="A42" s="42"/>
      <c r="B42" s="39" t="s">
        <v>12</v>
      </c>
      <c r="C42" s="36" t="s">
        <v>17</v>
      </c>
      <c r="D42" s="51">
        <v>17264</v>
      </c>
      <c r="E42" s="51">
        <v>19695.5</v>
      </c>
      <c r="F42" s="51">
        <v>21224.5</v>
      </c>
      <c r="G42" s="51">
        <v>21556.7</v>
      </c>
      <c r="H42" s="4"/>
      <c r="I42" s="5"/>
      <c r="J42" s="5"/>
      <c r="K42" s="5"/>
      <c r="L42" s="5"/>
      <c r="M42" s="5"/>
      <c r="N42" s="5"/>
    </row>
    <row r="43" spans="1:14" ht="18.75">
      <c r="A43" s="42"/>
      <c r="B43" s="39" t="s">
        <v>59</v>
      </c>
      <c r="C43" s="36" t="s">
        <v>17</v>
      </c>
      <c r="D43" s="51">
        <v>31242</v>
      </c>
      <c r="E43" s="51">
        <v>41551.199999999997</v>
      </c>
      <c r="F43" s="51">
        <v>39890.6</v>
      </c>
      <c r="G43" s="51">
        <v>40555.5</v>
      </c>
      <c r="H43" s="4"/>
      <c r="I43" s="5"/>
      <c r="J43" s="5"/>
      <c r="K43" s="5"/>
      <c r="L43" s="5"/>
      <c r="M43" s="5"/>
      <c r="N43" s="5"/>
    </row>
    <row r="44" spans="1:14" ht="18.75">
      <c r="A44" s="42"/>
      <c r="B44" s="39" t="s">
        <v>16</v>
      </c>
      <c r="C44" s="36" t="s">
        <v>17</v>
      </c>
      <c r="D44" s="51">
        <v>20232</v>
      </c>
      <c r="E44" s="51">
        <v>21661.7</v>
      </c>
      <c r="F44" s="51">
        <v>21700.400000000001</v>
      </c>
      <c r="G44" s="51">
        <v>21776.9</v>
      </c>
      <c r="H44" s="4"/>
      <c r="I44" s="5"/>
      <c r="J44" s="5"/>
      <c r="K44" s="5"/>
      <c r="L44" s="5"/>
      <c r="M44" s="5"/>
      <c r="N44" s="5"/>
    </row>
    <row r="45" spans="1:14" ht="18.75">
      <c r="A45" s="42"/>
      <c r="B45" s="39" t="s">
        <v>14</v>
      </c>
      <c r="C45" s="36" t="s">
        <v>17</v>
      </c>
      <c r="D45" s="51">
        <v>2270</v>
      </c>
      <c r="E45" s="51">
        <v>4305.8999999999996</v>
      </c>
      <c r="F45" s="51">
        <v>2542.8000000000002</v>
      </c>
      <c r="G45" s="51">
        <v>2542.8000000000002</v>
      </c>
      <c r="H45" s="4"/>
      <c r="I45" s="5"/>
      <c r="J45" s="5"/>
      <c r="K45" s="5"/>
      <c r="L45" s="5"/>
      <c r="M45" s="5"/>
      <c r="N45" s="5"/>
    </row>
    <row r="46" spans="1:14" ht="18.75">
      <c r="A46" s="42"/>
      <c r="B46" s="39" t="s">
        <v>53</v>
      </c>
      <c r="C46" s="36" t="s">
        <v>17</v>
      </c>
      <c r="D46" s="51">
        <v>200</v>
      </c>
      <c r="E46" s="51">
        <v>300</v>
      </c>
      <c r="F46" s="51">
        <v>300</v>
      </c>
      <c r="G46" s="51">
        <v>300</v>
      </c>
      <c r="H46" s="4"/>
      <c r="I46" s="5"/>
      <c r="J46" s="5"/>
      <c r="K46" s="5"/>
      <c r="L46" s="5"/>
      <c r="M46" s="5"/>
      <c r="N46" s="5"/>
    </row>
    <row r="47" spans="1:14" ht="18.75">
      <c r="A47" s="43" t="s">
        <v>64</v>
      </c>
      <c r="B47" s="39" t="s">
        <v>63</v>
      </c>
      <c r="C47" s="36" t="s">
        <v>17</v>
      </c>
      <c r="D47" s="38">
        <f>D14-D38</f>
        <v>-9242.3000000000029</v>
      </c>
      <c r="E47" s="38">
        <f>E14-E38</f>
        <v>0</v>
      </c>
      <c r="F47" s="38">
        <f>F14-F38</f>
        <v>1343.9999999999854</v>
      </c>
      <c r="G47" s="38">
        <f>G14-G38</f>
        <v>2699.2999999999738</v>
      </c>
      <c r="H47" s="4"/>
      <c r="I47" s="5"/>
      <c r="J47" s="5"/>
      <c r="K47" s="5"/>
      <c r="L47" s="5"/>
      <c r="M47" s="5"/>
      <c r="N47" s="5"/>
    </row>
  </sheetData>
  <mergeCells count="12">
    <mergeCell ref="B8:K8"/>
    <mergeCell ref="B9:E9"/>
    <mergeCell ref="A10:A12"/>
    <mergeCell ref="B10:B12"/>
    <mergeCell ref="C10:C12"/>
    <mergeCell ref="D10:D12"/>
    <mergeCell ref="E10:G10"/>
    <mergeCell ref="B2:N2"/>
    <mergeCell ref="B3:N3"/>
    <mergeCell ref="B5:N5"/>
    <mergeCell ref="B4:G4"/>
    <mergeCell ref="B6:N6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27.07.</vt:lpstr>
      <vt:lpstr>31.12</vt:lpstr>
      <vt:lpstr>31.12 (2)</vt:lpstr>
      <vt:lpstr>'27.07.'!Заголовки_для_печати</vt:lpstr>
      <vt:lpstr>'31.12'!Заголовки_для_печати</vt:lpstr>
      <vt:lpstr>'27.07.'!Область_печати</vt:lpstr>
      <vt:lpstr>'31.12'!Область_печати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_</cp:lastModifiedBy>
  <cp:lastPrinted>2023-11-14T07:44:17Z</cp:lastPrinted>
  <dcterms:created xsi:type="dcterms:W3CDTF">1999-06-07T07:47:47Z</dcterms:created>
  <dcterms:modified xsi:type="dcterms:W3CDTF">2025-11-13T13:29:12Z</dcterms:modified>
</cp:coreProperties>
</file>